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2020滋賀車連\県内大会\9.6 東近江ジュニアクリテリウム\実施要項\"/>
    </mc:Choice>
  </mc:AlternateContent>
  <xr:revisionPtr revIDLastSave="0" documentId="13_ncr:1_{77B295B9-EDC8-4237-94F4-74E4A8DC1B7F}" xr6:coauthVersionLast="45" xr6:coauthVersionMax="45" xr10:uidLastSave="{00000000-0000-0000-0000-000000000000}"/>
  <bookViews>
    <workbookView xWindow="-108" yWindow="-108" windowWidth="23256" windowHeight="12576" tabRatio="750" xr2:uid="{00000000-000D-0000-FFFF-FFFF00000000}"/>
  </bookViews>
  <sheets>
    <sheet name="3歳～未就学児童" sheetId="11" r:id="rId1"/>
    <sheet name="小学1年" sheetId="1" r:id="rId2"/>
    <sheet name="小学2年" sheetId="3" r:id="rId3"/>
    <sheet name="小学3年" sheetId="4" r:id="rId4"/>
    <sheet name="小学4年" sheetId="5" r:id="rId5"/>
    <sheet name="小学5～6Ｎ" sheetId="6" r:id="rId6"/>
    <sheet name="小学5～6Ｓ" sheetId="7" r:id="rId7"/>
    <sheet name="中学生" sheetId="8" r:id="rId8"/>
    <sheet name="高校生男子" sheetId="9" r:id="rId9"/>
    <sheet name="高校生女子" sheetId="10" r:id="rId10"/>
  </sheets>
  <definedNames>
    <definedName name="_xlnm.Print_Area" localSheetId="0">'3歳～未就学児童'!$A$1:$K$28</definedName>
    <definedName name="_xlnm.Print_Area" localSheetId="9">高校生女子!$A$1:$K$28</definedName>
    <definedName name="_xlnm.Print_Area" localSheetId="8">高校生男子!$A$1:$K$28</definedName>
    <definedName name="_xlnm.Print_Area" localSheetId="1">小学1年!$A$1:$K$28</definedName>
    <definedName name="_xlnm.Print_Area" localSheetId="2">小学2年!$A$1:$K$28</definedName>
    <definedName name="_xlnm.Print_Area" localSheetId="3">小学3年!$A$1:$K$28</definedName>
    <definedName name="_xlnm.Print_Area" localSheetId="4">小学4年!$A$1:$K$28</definedName>
    <definedName name="_xlnm.Print_Area" localSheetId="5">'小学5～6Ｎ'!$A$1:$K$28</definedName>
    <definedName name="_xlnm.Print_Area" localSheetId="6">'小学5～6Ｓ'!$A$1:$K$28</definedName>
    <definedName name="_xlnm.Print_Area" localSheetId="7">中学生!$A$1:$K$28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1" l="1"/>
  <c r="E24" i="11"/>
  <c r="D25" i="11"/>
  <c r="E25" i="11"/>
  <c r="D26" i="11"/>
  <c r="E26" i="11"/>
  <c r="E28" i="11"/>
  <c r="D27" i="11"/>
  <c r="E27" i="11"/>
  <c r="D24" i="10"/>
  <c r="E24" i="10"/>
  <c r="D25" i="10"/>
  <c r="E25" i="10"/>
  <c r="D26" i="10"/>
  <c r="E26" i="10"/>
  <c r="E28" i="10"/>
  <c r="D27" i="10"/>
  <c r="E27" i="10"/>
  <c r="D24" i="9"/>
  <c r="E24" i="9"/>
  <c r="D25" i="9"/>
  <c r="E25" i="9"/>
  <c r="D26" i="9"/>
  <c r="E26" i="9"/>
  <c r="E28" i="9"/>
  <c r="D27" i="9"/>
  <c r="E27" i="9"/>
  <c r="D24" i="8"/>
  <c r="E24" i="8"/>
  <c r="D25" i="8"/>
  <c r="E25" i="8"/>
  <c r="D26" i="8"/>
  <c r="E26" i="8"/>
  <c r="E28" i="8"/>
  <c r="D27" i="8"/>
  <c r="E27" i="8"/>
  <c r="D24" i="7"/>
  <c r="E24" i="7"/>
  <c r="D25" i="7"/>
  <c r="E25" i="7"/>
  <c r="D26" i="7"/>
  <c r="E26" i="7"/>
  <c r="E28" i="7"/>
  <c r="D27" i="7"/>
  <c r="E27" i="7"/>
  <c r="D24" i="6"/>
  <c r="E24" i="6"/>
  <c r="D25" i="6"/>
  <c r="E25" i="6"/>
  <c r="D26" i="6"/>
  <c r="E26" i="6"/>
  <c r="E28" i="6"/>
  <c r="D27" i="6"/>
  <c r="E27" i="6"/>
  <c r="D24" i="5"/>
  <c r="E24" i="5"/>
  <c r="D25" i="5"/>
  <c r="E25" i="5"/>
  <c r="D26" i="5"/>
  <c r="E26" i="5"/>
  <c r="E28" i="5"/>
  <c r="D27" i="5"/>
  <c r="E27" i="5"/>
  <c r="D24" i="4"/>
  <c r="E24" i="4"/>
  <c r="D25" i="4"/>
  <c r="E25" i="4"/>
  <c r="D26" i="4"/>
  <c r="E26" i="4"/>
  <c r="E28" i="4"/>
  <c r="D27" i="4"/>
  <c r="E27" i="4"/>
  <c r="D24" i="3"/>
  <c r="E24" i="3"/>
  <c r="D25" i="3"/>
  <c r="E25" i="3"/>
  <c r="D26" i="3"/>
  <c r="E26" i="3"/>
  <c r="E28" i="3"/>
  <c r="D27" i="3"/>
  <c r="E27" i="3"/>
  <c r="D27" i="1"/>
  <c r="E27" i="1"/>
  <c r="D26" i="1"/>
  <c r="D25" i="1"/>
  <c r="D24" i="1"/>
  <c r="E24" i="1"/>
  <c r="E25" i="1"/>
  <c r="E26" i="1"/>
  <c r="E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tc={3144334B-5AEE-42AE-8B05-0D11358E4508}</author>
    <author>tc={4738B92D-CE1B-4C89-B5F6-7803ADE61725}</author>
  </authors>
  <commentList>
    <comment ref="C23" authorId="0" shapeId="0" xr:uid="{3144334B-5AEE-42AE-8B05-0D11358E450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4738B92D-CE1B-4C89-B5F6-7803ADE6172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tc={720A9C93-3CC0-4F64-A8CF-D51343E3F0BB}</author>
    <author>tc={D54818C7-71B7-48F4-8702-ED8EBDCA6639}</author>
  </authors>
  <commentList>
    <comment ref="C23" authorId="0" shapeId="0" xr:uid="{720A9C93-3CC0-4F64-A8CF-D51343E3F0B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D54818C7-71B7-48F4-8702-ED8EBDCA663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tc={2EAEA625-F04E-417A-86FB-D2607F10CE31}</author>
    <author>tc={7E0D7BDA-097A-4269-BDDC-8231CCE543CD}</author>
  </authors>
  <commentList>
    <comment ref="C23" authorId="0" shapeId="0" xr:uid="{2EAEA625-F04E-417A-86FB-D2607F10CE3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7E0D7BDA-097A-4269-BDDC-8231CCE543C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tc={23DF71A0-6E97-452D-8165-3E7ED904BD0E}</author>
    <author>tc={592CC183-C8C5-4B87-88DF-92DB274CFF7D}</author>
  </authors>
  <commentList>
    <comment ref="C23" authorId="0" shapeId="0" xr:uid="{23DF71A0-6E97-452D-8165-3E7ED904BD0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592CC183-C8C5-4B87-88DF-92DB274CFF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tc={D6E2345B-25F8-40D4-8E5A-8D3DA9D46F33}</author>
    <author>tc={03A46B0A-39C0-49FC-9B65-44243F879E81}</author>
  </authors>
  <commentList>
    <comment ref="C23" authorId="0" shapeId="0" xr:uid="{D6E2345B-25F8-40D4-8E5A-8D3DA9D46F3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03A46B0A-39C0-49FC-9B65-44243F879E8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tc={8E3847DB-6E66-4082-912C-797F340B1B8D}</author>
    <author>tc={870635C9-D514-475D-A256-AB9C5E1E0CFB}</author>
  </authors>
  <commentList>
    <comment ref="C23" authorId="0" shapeId="0" xr:uid="{8E3847DB-6E66-4082-912C-797F340B1B8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870635C9-D514-475D-A256-AB9C5E1E0CF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tc={FD4206DB-1A81-4209-A21A-4F96E7DEAEBA}</author>
    <author>tc={75CFDAB6-0D32-46C8-9652-37DB36A3DE3E}</author>
  </authors>
  <commentList>
    <comment ref="C23" authorId="0" shapeId="0" xr:uid="{FD4206DB-1A81-4209-A21A-4F96E7DEAEB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75CFDAB6-0D32-46C8-9652-37DB36A3DE3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tc={77466B9B-3A77-456E-AAE3-47EDE81378A4}</author>
    <author>tc={9F922003-BBC6-4394-9833-D5214498793A}</author>
  </authors>
  <commentList>
    <comment ref="C23" authorId="0" shapeId="0" xr:uid="{77466B9B-3A77-456E-AAE3-47EDE81378A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9F922003-BBC6-4394-9833-D5214498793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tc={945F57D4-4F5F-4B3D-9C53-4DA2EA91C733}</author>
    <author>tc={76206C91-3B0B-4790-915C-CE0937D0DCC6}</author>
  </authors>
  <commentList>
    <comment ref="C23" authorId="0" shapeId="0" xr:uid="{945F57D4-4F5F-4B3D-9C53-4DA2EA91C73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76206C91-3B0B-4790-915C-CE0937D0DCC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tc={A40695CB-F8B8-404B-8706-290B98D7904C}</author>
    <author>tc={C4797CDA-7313-4084-A4B3-5B4D25A4FE61}</author>
  </authors>
  <commentList>
    <comment ref="C23" authorId="0" shapeId="0" xr:uid="{A40695CB-F8B8-404B-8706-290B98D7904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 ref="I23" authorId="1" shapeId="0" xr:uid="{C4797CDA-7313-4084-A4B3-5B4D25A4FE6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で入力して下さい</t>
      </text>
    </comment>
  </commentList>
</comments>
</file>

<file path=xl/sharedStrings.xml><?xml version="1.0" encoding="utf-8"?>
<sst xmlns="http://schemas.openxmlformats.org/spreadsheetml/2006/main" count="420" uniqueCount="40">
  <si>
    <t>氏名</t>
    <rPh sb="0" eb="2">
      <t>シメイ</t>
    </rPh>
    <phoneticPr fontId="1"/>
  </si>
  <si>
    <t>フリガナ</t>
    <phoneticPr fontId="1"/>
  </si>
  <si>
    <t>性別</t>
    <rPh sb="0" eb="2">
      <t>セイベツ</t>
    </rPh>
    <phoneticPr fontId="1"/>
  </si>
  <si>
    <t>入金日</t>
    <rPh sb="0" eb="2">
      <t>ニュウキン</t>
    </rPh>
    <rPh sb="2" eb="3">
      <t>ビ</t>
    </rPh>
    <phoneticPr fontId="1"/>
  </si>
  <si>
    <t>合計金額</t>
    <rPh sb="0" eb="2">
      <t>ゴウケイ</t>
    </rPh>
    <rPh sb="2" eb="3">
      <t>カネ</t>
    </rPh>
    <rPh sb="3" eb="4">
      <t>ガク</t>
    </rPh>
    <phoneticPr fontId="1"/>
  </si>
  <si>
    <t>以上のとおり、参加申込みします。</t>
    <rPh sb="0" eb="2">
      <t>イジョウ</t>
    </rPh>
    <rPh sb="7" eb="9">
      <t>サンカ</t>
    </rPh>
    <rPh sb="9" eb="10">
      <t>モウ</t>
    </rPh>
    <rPh sb="10" eb="11">
      <t>コ</t>
    </rPh>
    <phoneticPr fontId="1"/>
  </si>
  <si>
    <t>男</t>
    <rPh sb="0" eb="1">
      <t>オトコ</t>
    </rPh>
    <phoneticPr fontId="1"/>
  </si>
  <si>
    <t>女</t>
    <rPh sb="0" eb="1">
      <t>オンナ</t>
    </rPh>
    <phoneticPr fontId="1"/>
  </si>
  <si>
    <t>申込日</t>
    <rPh sb="0" eb="2">
      <t>モウシコミ</t>
    </rPh>
    <rPh sb="2" eb="3">
      <t>ビ</t>
    </rPh>
    <phoneticPr fontId="1"/>
  </si>
  <si>
    <t>※</t>
    <phoneticPr fontId="1"/>
  </si>
  <si>
    <t xml:space="preserve"> 部分を入力してください。</t>
    <rPh sb="1" eb="3">
      <t>ブブン</t>
    </rPh>
    <rPh sb="4" eb="6">
      <t>ニュウリョク</t>
    </rPh>
    <phoneticPr fontId="1"/>
  </si>
  <si>
    <t>第1回東近江ジュニアクリテリウム　参加申込書</t>
    <rPh sb="0" eb="1">
      <t>ダイ</t>
    </rPh>
    <rPh sb="2" eb="3">
      <t>カイ</t>
    </rPh>
    <rPh sb="3" eb="6">
      <t>ヒガシオウミ</t>
    </rPh>
    <rPh sb="17" eb="19">
      <t>サンカ</t>
    </rPh>
    <rPh sb="19" eb="22">
      <t>モウシコミショ</t>
    </rPh>
    <phoneticPr fontId="1"/>
  </si>
  <si>
    <t>学年</t>
    <rPh sb="0" eb="2">
      <t>ガクネン</t>
    </rPh>
    <phoneticPr fontId="1"/>
  </si>
  <si>
    <t>申込カテゴリー</t>
    <rPh sb="0" eb="2">
      <t>モウシコミ</t>
    </rPh>
    <phoneticPr fontId="1"/>
  </si>
  <si>
    <t>カテゴリー</t>
    <phoneticPr fontId="1"/>
  </si>
  <si>
    <t>3歳～未就学児童</t>
    <rPh sb="1" eb="2">
      <t>サイ</t>
    </rPh>
    <rPh sb="3" eb="6">
      <t>ミシュウガク</t>
    </rPh>
    <rPh sb="6" eb="8">
      <t>ジドウ</t>
    </rPh>
    <phoneticPr fontId="1"/>
  </si>
  <si>
    <t>小学1年</t>
    <rPh sb="0" eb="2">
      <t>ショウガク</t>
    </rPh>
    <rPh sb="3" eb="4">
      <t>ネン</t>
    </rPh>
    <phoneticPr fontId="1"/>
  </si>
  <si>
    <t>小学2年</t>
    <rPh sb="0" eb="2">
      <t>ショウガク</t>
    </rPh>
    <rPh sb="3" eb="4">
      <t>ネン</t>
    </rPh>
    <phoneticPr fontId="1"/>
  </si>
  <si>
    <t>小学3年</t>
    <rPh sb="0" eb="2">
      <t>ショウガク</t>
    </rPh>
    <rPh sb="3" eb="4">
      <t>ネン</t>
    </rPh>
    <phoneticPr fontId="1"/>
  </si>
  <si>
    <t>小学4年</t>
    <rPh sb="0" eb="2">
      <t>ショウガク</t>
    </rPh>
    <rPh sb="3" eb="4">
      <t>ネン</t>
    </rPh>
    <phoneticPr fontId="1"/>
  </si>
  <si>
    <t>小学5～6年生（Ｎ）</t>
    <rPh sb="0" eb="2">
      <t>ショウガク</t>
    </rPh>
    <rPh sb="5" eb="7">
      <t>ネンセイ</t>
    </rPh>
    <phoneticPr fontId="1"/>
  </si>
  <si>
    <t>小学5～6年生（Ｓ）</t>
    <rPh sb="0" eb="2">
      <t>ショウガク</t>
    </rPh>
    <rPh sb="5" eb="7">
      <t>ネンセイ</t>
    </rPh>
    <phoneticPr fontId="1"/>
  </si>
  <si>
    <t>中学生</t>
    <rPh sb="0" eb="3">
      <t>チュウガクセイ</t>
    </rPh>
    <phoneticPr fontId="1"/>
  </si>
  <si>
    <t>高校生</t>
    <rPh sb="0" eb="3">
      <t>コウコウセイ</t>
    </rPh>
    <phoneticPr fontId="1"/>
  </si>
  <si>
    <t>小学生</t>
    <rPh sb="0" eb="3">
      <t>ショウガクセイ</t>
    </rPh>
    <phoneticPr fontId="1"/>
  </si>
  <si>
    <t>中学生</t>
    <rPh sb="0" eb="3">
      <t>チュウガクセイ</t>
    </rPh>
    <phoneticPr fontId="1"/>
  </si>
  <si>
    <t>高校生</t>
    <rPh sb="0" eb="3">
      <t>コウコウセイ</t>
    </rPh>
    <phoneticPr fontId="1"/>
  </si>
  <si>
    <t>保護者
または
指導者
同意</t>
    <rPh sb="0" eb="3">
      <t>ホゴシャ</t>
    </rPh>
    <rPh sb="8" eb="11">
      <t>シドウシャ</t>
    </rPh>
    <rPh sb="12" eb="14">
      <t>ドウイ</t>
    </rPh>
    <phoneticPr fontId="1"/>
  </si>
  <si>
    <t>個人情報
、肖像権
の取扱
への同意</t>
    <rPh sb="0" eb="2">
      <t>コジン</t>
    </rPh>
    <rPh sb="2" eb="4">
      <t>ジョウホウ</t>
    </rPh>
    <rPh sb="6" eb="8">
      <t>ショウゾウ</t>
    </rPh>
    <rPh sb="8" eb="9">
      <t>ケン</t>
    </rPh>
    <rPh sb="11" eb="13">
      <t>トリアツカイ</t>
    </rPh>
    <rPh sb="16" eb="18">
      <t>ドウイ</t>
    </rPh>
    <phoneticPr fontId="1"/>
  </si>
  <si>
    <t>1年</t>
    <rPh sb="1" eb="2">
      <t>ネン</t>
    </rPh>
    <phoneticPr fontId="1"/>
  </si>
  <si>
    <t>2年</t>
    <rPh sb="1" eb="2">
      <t>ネン</t>
    </rPh>
    <phoneticPr fontId="1"/>
  </si>
  <si>
    <t>3年</t>
    <rPh sb="1" eb="2">
      <t>ネン</t>
    </rPh>
    <phoneticPr fontId="1"/>
  </si>
  <si>
    <t>同意</t>
    <rPh sb="0" eb="2">
      <t>ドウイ</t>
    </rPh>
    <phoneticPr fontId="1"/>
  </si>
  <si>
    <t>同意します</t>
    <rPh sb="0" eb="2">
      <t>ドウイ</t>
    </rPh>
    <phoneticPr fontId="1"/>
  </si>
  <si>
    <t>所属チーム
または学校名</t>
    <rPh sb="0" eb="2">
      <t>ショゾク</t>
    </rPh>
    <rPh sb="9" eb="12">
      <t>ガッコウメイ</t>
    </rPh>
    <phoneticPr fontId="1"/>
  </si>
  <si>
    <r>
      <t xml:space="preserve">学年
</t>
    </r>
    <r>
      <rPr>
        <sz val="9"/>
        <color theme="1"/>
        <rFont val="ＭＳ Ｐゴシック"/>
        <family val="3"/>
        <charset val="128"/>
        <scheme val="minor"/>
      </rPr>
      <t>（中学生、
高校生のみ）</t>
    </r>
    <rPh sb="0" eb="2">
      <t>ガクネン</t>
    </rPh>
    <rPh sb="4" eb="7">
      <t>チュウガクセイ</t>
    </rPh>
    <rPh sb="9" eb="12">
      <t>コウコウセイ</t>
    </rPh>
    <phoneticPr fontId="1"/>
  </si>
  <si>
    <t>記載責任者</t>
    <rPh sb="0" eb="5">
      <t>キサイセキニンシャ</t>
    </rPh>
    <phoneticPr fontId="1"/>
  </si>
  <si>
    <t>所属チーム
学校名</t>
    <rPh sb="0" eb="2">
      <t>ショゾク</t>
    </rPh>
    <rPh sb="6" eb="9">
      <t>ガッコウメイ</t>
    </rPh>
    <phoneticPr fontId="1"/>
  </si>
  <si>
    <t>連絡先</t>
    <rPh sb="0" eb="3">
      <t>レンラクサキ</t>
    </rPh>
    <phoneticPr fontId="1"/>
  </si>
  <si>
    <r>
      <t xml:space="preserve">JCF登録番号
（下７桁）
</t>
    </r>
    <r>
      <rPr>
        <sz val="9"/>
        <color theme="1"/>
        <rFont val="ＭＳ Ｐゴシック"/>
        <family val="3"/>
        <charset val="128"/>
        <scheme val="minor"/>
      </rPr>
      <t>（あれば記入）</t>
    </r>
    <rPh sb="3" eb="5">
      <t>トウロク</t>
    </rPh>
    <rPh sb="5" eb="7">
      <t>バンゴウ</t>
    </rPh>
    <rPh sb="9" eb="10">
      <t>シモ</t>
    </rPh>
    <rPh sb="11" eb="12">
      <t>ケタ</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</si>
</sst>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quot;円&quot;\ &quot;×&quot;"/>
    <numFmt numFmtId="177" formatCode="#,##0\ &quot;名&quot;"/>
    <numFmt numFmtId="178" formatCode="#,##0\ &quot;円&quot;"/>
    <numFmt numFmtId="179" formatCode="[$]ggge&quot;年&quot;m&quot;月&quot;d&quot;日&quot;;@" x16r2:formatCode16="[$-ja-JP-x-gannen]ggge&quot;年&quot;m&quot;月&quot;d&quot;日&quot;;@"/>
    <numFmt numFmtId="180" formatCode="[$-411]ggge&quot;年&quot;m&quot;月&quot;d&quot;日&quot;;@"/>
    <numFmt numFmtId="181" formatCode="#,##0\ &quot;名&quot;&quot;＝&quot;"/>
  </numFmts>
  <fonts count="7"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vertical="center"/>
    </xf>
    <xf numFmtId="0" fontId="0" fillId="0" borderId="4" xfId="0" applyBorder="1">
      <alignment vertical="center"/>
    </xf>
    <xf numFmtId="0" fontId="0" fillId="0" borderId="5" xfId="0" applyBorder="1">
      <alignment vertical="center"/>
    </xf>
    <xf numFmtId="0" fontId="3" fillId="0" borderId="0"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176" fontId="4" fillId="0" borderId="1" xfId="0" applyNumberFormat="1" applyFont="1" applyBorder="1">
      <alignment vertical="center"/>
    </xf>
    <xf numFmtId="0" fontId="0" fillId="2" borderId="1" xfId="0"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6" xfId="0" applyFill="1" applyBorder="1" applyProtection="1">
      <alignment vertical="center"/>
      <protection locked="0"/>
    </xf>
    <xf numFmtId="0" fontId="0" fillId="2" borderId="6"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 xfId="0" applyFill="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0" xfId="0" applyBorder="1" applyAlignment="1">
      <alignment vertical="center" shrinkToFit="1"/>
    </xf>
    <xf numFmtId="0" fontId="0" fillId="2" borderId="1"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0" borderId="0" xfId="0" applyAlignment="1">
      <alignment vertical="center" shrinkToFit="1"/>
    </xf>
    <xf numFmtId="0" fontId="3" fillId="0" borderId="0" xfId="0" applyFont="1" applyBorder="1" applyAlignment="1">
      <alignment vertical="center" shrinkToFit="1"/>
    </xf>
    <xf numFmtId="0" fontId="0" fillId="0" borderId="12" xfId="0"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shrinkToFit="1"/>
    </xf>
    <xf numFmtId="176" fontId="4" fillId="0" borderId="9" xfId="0" applyNumberFormat="1" applyFont="1" applyBorder="1">
      <alignment vertical="center"/>
    </xf>
    <xf numFmtId="176" fontId="4" fillId="0" borderId="9" xfId="0" applyNumberFormat="1" applyFont="1" applyBorder="1" applyAlignment="1">
      <alignment vertical="center" shrinkToFit="1"/>
    </xf>
    <xf numFmtId="177" fontId="4" fillId="0" borderId="0" xfId="0" applyNumberFormat="1" applyFont="1" applyBorder="1" applyAlignment="1">
      <alignment horizontal="right" vertical="center"/>
    </xf>
    <xf numFmtId="0" fontId="0" fillId="0" borderId="0" xfId="0" applyBorder="1" applyAlignment="1">
      <alignment vertical="center"/>
    </xf>
    <xf numFmtId="178" fontId="0" fillId="0" borderId="0" xfId="0" applyNumberFormat="1" applyBorder="1" applyAlignment="1">
      <alignment horizontal="right" vertical="center"/>
    </xf>
    <xf numFmtId="178" fontId="4" fillId="0" borderId="0" xfId="0" applyNumberFormat="1" applyFont="1" applyBorder="1" applyAlignment="1">
      <alignment horizontal="right" vertical="center"/>
    </xf>
    <xf numFmtId="176" fontId="4" fillId="0" borderId="0" xfId="0" applyNumberFormat="1" applyFont="1" applyBorder="1">
      <alignment vertical="center"/>
    </xf>
    <xf numFmtId="176" fontId="4" fillId="0" borderId="0" xfId="0" applyNumberFormat="1" applyFont="1" applyBorder="1" applyAlignment="1">
      <alignment vertical="center" shrinkToFit="1"/>
    </xf>
    <xf numFmtId="0" fontId="0" fillId="0" borderId="0" xfId="0" applyBorder="1">
      <alignment vertical="center"/>
    </xf>
    <xf numFmtId="181" fontId="4" fillId="0" borderId="8" xfId="0" applyNumberFormat="1" applyFont="1" applyBorder="1" applyAlignment="1">
      <alignment horizontal="right" vertical="center"/>
    </xf>
    <xf numFmtId="0" fontId="2" fillId="0" borderId="0" xfId="0" applyFont="1" applyAlignment="1">
      <alignment horizontal="left" vertical="center"/>
    </xf>
    <xf numFmtId="180" fontId="0" fillId="0" borderId="0" xfId="0" applyNumberFormat="1" applyBorder="1" applyAlignment="1">
      <alignment horizontal="right" vertical="center" shrinkToFit="1"/>
    </xf>
    <xf numFmtId="178" fontId="4" fillId="0" borderId="1" xfId="0" applyNumberFormat="1" applyFont="1" applyBorder="1" applyAlignment="1">
      <alignment horizontal="right" vertical="center" shrinkToFit="1"/>
    </xf>
    <xf numFmtId="0" fontId="0" fillId="0" borderId="2" xfId="0" applyBorder="1" applyAlignment="1">
      <alignment horizontal="center" vertical="center" wrapText="1"/>
    </xf>
    <xf numFmtId="0" fontId="0" fillId="0" borderId="1" xfId="0" applyBorder="1" applyAlignment="1" applyProtection="1">
      <alignment horizontal="center" vertical="center" shrinkToFit="1"/>
    </xf>
    <xf numFmtId="179" fontId="5" fillId="0" borderId="1" xfId="0" applyNumberFormat="1" applyFont="1" applyFill="1" applyBorder="1" applyAlignment="1" applyProtection="1">
      <alignment horizontal="center" vertical="center" wrapText="1"/>
    </xf>
    <xf numFmtId="177" fontId="4" fillId="0" borderId="1" xfId="0" applyNumberFormat="1" applyFont="1" applyBorder="1" applyAlignment="1" applyProtection="1">
      <alignment horizontal="right" vertical="center"/>
    </xf>
    <xf numFmtId="177" fontId="4" fillId="0" borderId="1" xfId="0" applyNumberFormat="1" applyFont="1" applyBorder="1" applyAlignment="1" applyProtection="1">
      <alignment horizontal="center" vertical="center"/>
    </xf>
    <xf numFmtId="0" fontId="4" fillId="0" borderId="8"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180" fontId="3" fillId="2" borderId="8" xfId="0" applyNumberFormat="1" applyFont="1" applyFill="1"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2" borderId="8" xfId="0"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2" borderId="1" xfId="0" applyFill="1" applyBorder="1" applyAlignment="1" applyProtection="1">
      <alignment vertical="center"/>
      <protection locked="0"/>
    </xf>
    <xf numFmtId="0" fontId="0" fillId="0" borderId="1" xfId="0" applyBorder="1" applyAlignment="1" applyProtection="1">
      <alignment vertical="center"/>
      <protection locked="0"/>
    </xf>
    <xf numFmtId="0" fontId="0" fillId="2" borderId="6" xfId="0" applyFill="1" applyBorder="1" applyAlignment="1" applyProtection="1">
      <alignment vertical="center"/>
      <protection locked="0"/>
    </xf>
    <xf numFmtId="0" fontId="0" fillId="0" borderId="6" xfId="0" applyBorder="1" applyAlignment="1" applyProtection="1">
      <alignment vertical="center"/>
      <protection locked="0"/>
    </xf>
    <xf numFmtId="0" fontId="3" fillId="0" borderId="8" xfId="0" applyFont="1" applyBorder="1" applyAlignment="1">
      <alignment horizontal="center" vertical="center"/>
    </xf>
    <xf numFmtId="180" fontId="3" fillId="2" borderId="8" xfId="0" applyNumberFormat="1" applyFont="1" applyFill="1" applyBorder="1" applyAlignment="1" applyProtection="1">
      <alignment horizontal="right" vertical="center" shrinkToFit="1"/>
      <protection locked="0"/>
    </xf>
    <xf numFmtId="180" fontId="0" fillId="0" borderId="9" xfId="0" applyNumberFormat="1" applyBorder="1" applyAlignment="1" applyProtection="1">
      <alignment horizontal="right" vertical="center" shrinkToFit="1"/>
      <protection locked="0"/>
    </xf>
    <xf numFmtId="180" fontId="0" fillId="0" borderId="10" xfId="0" applyNumberFormat="1" applyBorder="1" applyAlignment="1" applyProtection="1">
      <alignment horizontal="right" vertical="center" shrinkToFit="1"/>
      <protection locked="0"/>
    </xf>
    <xf numFmtId="0" fontId="0" fillId="0" borderId="2"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自転車競技連盟 滋賀県" id="{6C77D771-13DC-4590-A3A9-61EC679B45AF}" userId="e34ce110e157fa99"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3" dT="2020-07-08T20:56:12.10" personId="{6C77D771-13DC-4590-A3A9-61EC679B45AF}" id="{3144334B-5AEE-42AE-8B05-0D11358E4508}">
    <text>yyyy/mm/dd で入力して下さい</text>
  </threadedComment>
  <threadedComment ref="I23" dT="2020-07-08T21:11:03.26" personId="{6C77D771-13DC-4590-A3A9-61EC679B45AF}" id="{4738B92D-CE1B-4C89-B5F6-7803ADE61725}">
    <text>yyyy/mm/dd で入力して下さい</text>
  </threadedComment>
</ThreadedComments>
</file>

<file path=xl/threadedComments/threadedComment10.xml><?xml version="1.0" encoding="utf-8"?>
<ThreadedComments xmlns="http://schemas.microsoft.com/office/spreadsheetml/2018/threadedcomments" xmlns:x="http://schemas.openxmlformats.org/spreadsheetml/2006/main">
  <threadedComment ref="C23" dT="2020-07-08T20:56:12.10" personId="{6C77D771-13DC-4590-A3A9-61EC679B45AF}" id="{720A9C93-3CC0-4F64-A8CF-D51343E3F0BB}">
    <text>yyyy/mm/dd で入力して下さい</text>
  </threadedComment>
  <threadedComment ref="I23" dT="2020-07-08T21:11:03.26" personId="{6C77D771-13DC-4590-A3A9-61EC679B45AF}" id="{D54818C7-71B7-48F4-8702-ED8EBDCA6639}">
    <text>yyyy/mm/dd で入力して下さい</text>
  </threadedComment>
</ThreadedComments>
</file>

<file path=xl/threadedComments/threadedComment2.xml><?xml version="1.0" encoding="utf-8"?>
<ThreadedComments xmlns="http://schemas.microsoft.com/office/spreadsheetml/2018/threadedcomments" xmlns:x="http://schemas.openxmlformats.org/spreadsheetml/2006/main">
  <threadedComment ref="C23" dT="2020-07-08T20:56:12.10" personId="{6C77D771-13DC-4590-A3A9-61EC679B45AF}" id="{2EAEA625-F04E-417A-86FB-D2607F10CE31}">
    <text>yyyy/mm/dd で入力して下さい</text>
  </threadedComment>
  <threadedComment ref="I23" dT="2020-07-08T21:11:03.26" personId="{6C77D771-13DC-4590-A3A9-61EC679B45AF}" id="{7E0D7BDA-097A-4269-BDDC-8231CCE543CD}">
    <text>yyyy/mm/dd で入力して下さい</text>
  </threadedComment>
</ThreadedComments>
</file>

<file path=xl/threadedComments/threadedComment3.xml><?xml version="1.0" encoding="utf-8"?>
<ThreadedComments xmlns="http://schemas.microsoft.com/office/spreadsheetml/2018/threadedcomments" xmlns:x="http://schemas.openxmlformats.org/spreadsheetml/2006/main">
  <threadedComment ref="C23" dT="2020-07-08T20:56:12.10" personId="{6C77D771-13DC-4590-A3A9-61EC679B45AF}" id="{23DF71A0-6E97-452D-8165-3E7ED904BD0E}">
    <text>yyyy/mm/dd で入力して下さい</text>
  </threadedComment>
  <threadedComment ref="I23" dT="2020-07-08T21:11:03.26" personId="{6C77D771-13DC-4590-A3A9-61EC679B45AF}" id="{592CC183-C8C5-4B87-88DF-92DB274CFF7D}">
    <text>yyyy/mm/dd で入力して下さい</text>
  </threadedComment>
</ThreadedComments>
</file>

<file path=xl/threadedComments/threadedComment4.xml><?xml version="1.0" encoding="utf-8"?>
<ThreadedComments xmlns="http://schemas.microsoft.com/office/spreadsheetml/2018/threadedcomments" xmlns:x="http://schemas.openxmlformats.org/spreadsheetml/2006/main">
  <threadedComment ref="C23" dT="2020-07-08T20:56:12.10" personId="{6C77D771-13DC-4590-A3A9-61EC679B45AF}" id="{D6E2345B-25F8-40D4-8E5A-8D3DA9D46F33}">
    <text>yyyy/mm/dd で入力して下さい</text>
  </threadedComment>
  <threadedComment ref="I23" dT="2020-07-08T21:11:03.26" personId="{6C77D771-13DC-4590-A3A9-61EC679B45AF}" id="{03A46B0A-39C0-49FC-9B65-44243F879E81}">
    <text>yyyy/mm/dd で入力して下さい</text>
  </threadedComment>
</ThreadedComments>
</file>

<file path=xl/threadedComments/threadedComment5.xml><?xml version="1.0" encoding="utf-8"?>
<ThreadedComments xmlns="http://schemas.microsoft.com/office/spreadsheetml/2018/threadedcomments" xmlns:x="http://schemas.openxmlformats.org/spreadsheetml/2006/main">
  <threadedComment ref="C23" dT="2020-07-08T20:56:12.10" personId="{6C77D771-13DC-4590-A3A9-61EC679B45AF}" id="{8E3847DB-6E66-4082-912C-797F340B1B8D}">
    <text>yyyy/mm/dd で入力して下さい</text>
  </threadedComment>
  <threadedComment ref="I23" dT="2020-07-08T21:11:03.26" personId="{6C77D771-13DC-4590-A3A9-61EC679B45AF}" id="{870635C9-D514-475D-A256-AB9C5E1E0CFB}">
    <text>yyyy/mm/dd で入力して下さい</text>
  </threadedComment>
</ThreadedComments>
</file>

<file path=xl/threadedComments/threadedComment6.xml><?xml version="1.0" encoding="utf-8"?>
<ThreadedComments xmlns="http://schemas.microsoft.com/office/spreadsheetml/2018/threadedcomments" xmlns:x="http://schemas.openxmlformats.org/spreadsheetml/2006/main">
  <threadedComment ref="C23" dT="2020-07-08T20:56:12.10" personId="{6C77D771-13DC-4590-A3A9-61EC679B45AF}" id="{FD4206DB-1A81-4209-A21A-4F96E7DEAEBA}">
    <text>yyyy/mm/dd で入力して下さい</text>
  </threadedComment>
  <threadedComment ref="I23" dT="2020-07-08T21:11:03.26" personId="{6C77D771-13DC-4590-A3A9-61EC679B45AF}" id="{75CFDAB6-0D32-46C8-9652-37DB36A3DE3E}">
    <text>yyyy/mm/dd で入力して下さい</text>
  </threadedComment>
</ThreadedComments>
</file>

<file path=xl/threadedComments/threadedComment7.xml><?xml version="1.0" encoding="utf-8"?>
<ThreadedComments xmlns="http://schemas.microsoft.com/office/spreadsheetml/2018/threadedcomments" xmlns:x="http://schemas.openxmlformats.org/spreadsheetml/2006/main">
  <threadedComment ref="C23" dT="2020-07-08T20:56:12.10" personId="{6C77D771-13DC-4590-A3A9-61EC679B45AF}" id="{77466B9B-3A77-456E-AAE3-47EDE81378A4}">
    <text>yyyy/mm/dd で入力して下さい</text>
  </threadedComment>
  <threadedComment ref="I23" dT="2020-07-08T21:11:03.26" personId="{6C77D771-13DC-4590-A3A9-61EC679B45AF}" id="{9F922003-BBC6-4394-9833-D5214498793A}">
    <text>yyyy/mm/dd で入力して下さい</text>
  </threadedComment>
</ThreadedComments>
</file>

<file path=xl/threadedComments/threadedComment8.xml><?xml version="1.0" encoding="utf-8"?>
<ThreadedComments xmlns="http://schemas.microsoft.com/office/spreadsheetml/2018/threadedcomments" xmlns:x="http://schemas.openxmlformats.org/spreadsheetml/2006/main">
  <threadedComment ref="C23" dT="2020-07-08T20:56:12.10" personId="{6C77D771-13DC-4590-A3A9-61EC679B45AF}" id="{945F57D4-4F5F-4B3D-9C53-4DA2EA91C733}">
    <text>yyyy/mm/dd で入力して下さい</text>
  </threadedComment>
  <threadedComment ref="I23" dT="2020-07-08T21:11:03.26" personId="{6C77D771-13DC-4590-A3A9-61EC679B45AF}" id="{76206C91-3B0B-4790-915C-CE0937D0DCC6}">
    <text>yyyy/mm/dd で入力して下さい</text>
  </threadedComment>
</ThreadedComments>
</file>

<file path=xl/threadedComments/threadedComment9.xml><?xml version="1.0" encoding="utf-8"?>
<ThreadedComments xmlns="http://schemas.microsoft.com/office/spreadsheetml/2018/threadedcomments" xmlns:x="http://schemas.openxmlformats.org/spreadsheetml/2006/main">
  <threadedComment ref="C23" dT="2020-07-08T20:56:12.10" personId="{6C77D771-13DC-4590-A3A9-61EC679B45AF}" id="{A40695CB-F8B8-404B-8706-290B98D7904C}">
    <text>yyyy/mm/dd で入力して下さい</text>
  </threadedComment>
  <threadedComment ref="I23" dT="2020-07-08T21:11:03.26" personId="{6C77D771-13DC-4590-A3A9-61EC679B45AF}" id="{C4797CDA-7313-4084-A4B3-5B4D25A4FE61}">
    <text>yyyy/mm/dd で入力して下さい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microsoft.com/office/2017/10/relationships/threadedComment" Target="../threadedComments/threadedComment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microsoft.com/office/2017/10/relationships/threadedComment" Target="../threadedComments/threadedComment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microsoft.com/office/2017/10/relationships/threadedComment" Target="../threadedComments/threadedComment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microsoft.com/office/2017/10/relationships/threadedComment" Target="../threadedComments/threadedComment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87516-A9DE-4A36-AC11-88629FD3D450}">
  <sheetPr>
    <pageSetUpPr fitToPage="1"/>
  </sheetPr>
  <dimension ref="A1:Q34"/>
  <sheetViews>
    <sheetView showGridLines="0" tabSelected="1"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G4:G18" xr:uid="{E59686CA-A86D-40A4-9901-16227CA7752B}">
      <formula1>$P$4:$P$7</formula1>
    </dataValidation>
    <dataValidation type="list" allowBlank="1" showInputMessage="1" showErrorMessage="1" sqref="J4:K18" xr:uid="{DF079DC8-7240-4C7E-8A64-34398D664785}">
      <formula1>$Q$4:$Q$5</formula1>
    </dataValidation>
    <dataValidation type="list" allowBlank="1" showInputMessage="1" showErrorMessage="1" sqref="D4:D18" xr:uid="{DC2A2DD6-EBCD-49C5-B790-59BE86B60DB0}">
      <formula1>$O$4:$O$13</formula1>
    </dataValidation>
    <dataValidation type="list" allowBlank="1" showInputMessage="1" showErrorMessage="1" sqref="I4:I18" xr:uid="{6E7623AF-C97E-485F-97C4-B81380A4E1B4}">
      <formula1>$N$4:$N$6</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0579-35E0-4012-A7C8-979DBE92D993}">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I4:I18" xr:uid="{BC0F291B-D5A8-4FBE-9441-A9783DC4F601}">
      <formula1>$N$4:$N$6</formula1>
    </dataValidation>
    <dataValidation type="list" allowBlank="1" showInputMessage="1" showErrorMessage="1" sqref="D4:D18" xr:uid="{0D2E5A68-A907-4FBF-8A1E-3C6A70A0C306}">
      <formula1>$O$4:$O$13</formula1>
    </dataValidation>
    <dataValidation type="list" allowBlank="1" showInputMessage="1" showErrorMessage="1" sqref="J4:K18" xr:uid="{70994DDD-14F7-4072-9164-9F7C28DD8296}">
      <formula1>$Q$4:$Q$5</formula1>
    </dataValidation>
    <dataValidation type="list" allowBlank="1" showInputMessage="1" showErrorMessage="1" sqref="G4:G18" xr:uid="{153C7A31-4F40-454B-838F-454DF82B81BA}">
      <formula1>$P$4:$P$7</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29" t="s">
        <v>35</v>
      </c>
      <c r="H3" s="29" t="s">
        <v>39</v>
      </c>
      <c r="I3" s="18" t="s">
        <v>2</v>
      </c>
      <c r="J3" s="29"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5" t="s">
        <v>6</v>
      </c>
      <c r="O5" t="s">
        <v>15</v>
      </c>
      <c r="P5" t="s">
        <v>29</v>
      </c>
      <c r="Q5" t="s">
        <v>33</v>
      </c>
    </row>
    <row r="6" spans="1:17" ht="24.9" customHeight="1" x14ac:dyDescent="0.2">
      <c r="A6" s="2">
        <v>3</v>
      </c>
      <c r="B6" s="9"/>
      <c r="C6" s="9"/>
      <c r="D6" s="23"/>
      <c r="E6" s="59"/>
      <c r="F6" s="60"/>
      <c r="G6" s="9"/>
      <c r="H6" s="9"/>
      <c r="I6" s="10"/>
      <c r="J6" s="10"/>
      <c r="K6" s="13"/>
      <c r="N6" s="5"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25</v>
      </c>
      <c r="B26" s="51"/>
      <c r="C26" s="8">
        <v>1500</v>
      </c>
      <c r="D26" s="41">
        <f>COUNTIF($D$4:$D$18,"*中学*")</f>
        <v>0</v>
      </c>
      <c r="E26" s="44">
        <f>C26*D26</f>
        <v>0</v>
      </c>
      <c r="F26" s="37"/>
      <c r="H26" s="49" t="s">
        <v>38</v>
      </c>
      <c r="I26" s="56"/>
      <c r="J26" s="57"/>
      <c r="K26" s="58"/>
    </row>
    <row r="27" spans="1:11" s="1" customFormat="1" ht="24.9" customHeight="1" x14ac:dyDescent="0.2">
      <c r="A27" s="50" t="s">
        <v>26</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I23:K23"/>
    <mergeCell ref="I24:K24"/>
    <mergeCell ref="I25:K25"/>
    <mergeCell ref="I26:K26"/>
    <mergeCell ref="E18:F18"/>
    <mergeCell ref="E13:F13"/>
    <mergeCell ref="E14:F14"/>
    <mergeCell ref="E15:F15"/>
    <mergeCell ref="E16:F16"/>
    <mergeCell ref="E17:F17"/>
    <mergeCell ref="E8:F8"/>
    <mergeCell ref="E9:F9"/>
    <mergeCell ref="E10:F10"/>
    <mergeCell ref="E11:F11"/>
    <mergeCell ref="E12:F12"/>
    <mergeCell ref="E3:F3"/>
    <mergeCell ref="E4:F4"/>
    <mergeCell ref="E5:F5"/>
    <mergeCell ref="E6:F6"/>
    <mergeCell ref="E7:F7"/>
    <mergeCell ref="A27:B27"/>
    <mergeCell ref="A28:B28"/>
    <mergeCell ref="C23:E23"/>
    <mergeCell ref="A25:B25"/>
    <mergeCell ref="A26:B26"/>
    <mergeCell ref="A24:B24"/>
    <mergeCell ref="A23:B23"/>
  </mergeCells>
  <phoneticPr fontId="1"/>
  <dataValidations count="4">
    <dataValidation type="list" allowBlank="1" showInputMessage="1" showErrorMessage="1" sqref="I4:I18" xr:uid="{00000000-0002-0000-0000-000000000000}">
      <formula1>$N$4:$N$6</formula1>
    </dataValidation>
    <dataValidation type="list" allowBlank="1" showInputMessage="1" showErrorMessage="1" sqref="D4:D18" xr:uid="{DF76142A-9060-426A-9605-7390CED4FD67}">
      <formula1>$O$4:$O$13</formula1>
    </dataValidation>
    <dataValidation type="list" allowBlank="1" showInputMessage="1" showErrorMessage="1" sqref="J4:K18" xr:uid="{87B939D5-6053-4FAC-8E29-B3EE142EB6F2}">
      <formula1>$Q$4:$Q$5</formula1>
    </dataValidation>
    <dataValidation type="list" allowBlank="1" showInputMessage="1" showErrorMessage="1" sqref="G4:G18" xr:uid="{43698D53-022D-45F0-9666-9F4B53437F50}">
      <formula1>$P$4:$P$7</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6EB2F-678B-4C15-B597-A66558A48400}">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G4:G18" xr:uid="{74B806F3-F788-4A98-9E14-43CC84B39824}">
      <formula1>$P$4:$P$7</formula1>
    </dataValidation>
    <dataValidation type="list" allowBlank="1" showInputMessage="1" showErrorMessage="1" sqref="J4:K18" xr:uid="{8E11EC3D-2A79-45D4-AB26-8F04D0BEE653}">
      <formula1>$Q$4:$Q$5</formula1>
    </dataValidation>
    <dataValidation type="list" allowBlank="1" showInputMessage="1" showErrorMessage="1" sqref="D4:D18" xr:uid="{C1A9E15A-4406-4717-A587-B3659935FC96}">
      <formula1>$O$4:$O$13</formula1>
    </dataValidation>
    <dataValidation type="list" allowBlank="1" showInputMessage="1" showErrorMessage="1" sqref="I4:I18" xr:uid="{D7ECE462-14A3-44A0-8495-54B3BFD2F156}">
      <formula1>$N$4:$N$6</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AE2EC-5EE7-4FDD-A1CA-494CFD246CD4}">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I4:I18" xr:uid="{0E4B0063-13A9-4A7C-A318-E385499F0F33}">
      <formula1>$N$4:$N$6</formula1>
    </dataValidation>
    <dataValidation type="list" allowBlank="1" showInputMessage="1" showErrorMessage="1" sqref="D4:D18" xr:uid="{5A8B607B-2516-452B-B2E2-26D00EBA2FAF}">
      <formula1>$O$4:$O$13</formula1>
    </dataValidation>
    <dataValidation type="list" allowBlank="1" showInputMessage="1" showErrorMessage="1" sqref="J4:K18" xr:uid="{DC49BCA2-4ADC-4D56-AD09-3E9AB752AAF2}">
      <formula1>$Q$4:$Q$5</formula1>
    </dataValidation>
    <dataValidation type="list" allowBlank="1" showInputMessage="1" showErrorMessage="1" sqref="G4:G18" xr:uid="{74F2A108-4BAD-4DED-B6B6-55253BD0BAF1}">
      <formula1>$P$4:$P$7</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E8CDE-AE25-4C1E-AD00-5DC278643022}">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G4:G18" xr:uid="{AA0FF674-D1E1-4A07-9256-40C656B7D5AB}">
      <formula1>$P$4:$P$7</formula1>
    </dataValidation>
    <dataValidation type="list" allowBlank="1" showInputMessage="1" showErrorMessage="1" sqref="J4:K18" xr:uid="{36D3C46A-E503-45FE-9563-1CACE49790A0}">
      <formula1>$Q$4:$Q$5</formula1>
    </dataValidation>
    <dataValidation type="list" allowBlank="1" showInputMessage="1" showErrorMessage="1" sqref="D4:D18" xr:uid="{A84AA03A-F9C3-4E12-AC40-7151F92F4706}">
      <formula1>$O$4:$O$13</formula1>
    </dataValidation>
    <dataValidation type="list" allowBlank="1" showInputMessage="1" showErrorMessage="1" sqref="I4:I18" xr:uid="{2AD0C952-A9D0-4081-9D3E-533380849A4D}">
      <formula1>$N$4:$N$6</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28CF4-4BA2-47A7-9584-DDED58889D15}">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I4:I18" xr:uid="{13F36D1C-BD5B-4029-90A2-1635F8376C63}">
      <formula1>$N$4:$N$6</formula1>
    </dataValidation>
    <dataValidation type="list" allowBlank="1" showInputMessage="1" showErrorMessage="1" sqref="D4:D18" xr:uid="{EF327BE5-E1BE-4BB9-908C-01562192E609}">
      <formula1>$O$4:$O$13</formula1>
    </dataValidation>
    <dataValidation type="list" allowBlank="1" showInputMessage="1" showErrorMessage="1" sqref="J4:K18" xr:uid="{E2648037-9FAC-43AA-AB45-272D477AEFA7}">
      <formula1>$Q$4:$Q$5</formula1>
    </dataValidation>
    <dataValidation type="list" allowBlank="1" showInputMessage="1" showErrorMessage="1" sqref="G4:G18" xr:uid="{8220C435-E7BE-45C4-8DC9-327A2CE7B063}">
      <formula1>$P$4:$P$7</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5016C-B504-4BF8-B0CD-34A989082876}">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G4:G18" xr:uid="{59B8EE89-0DF6-47F7-95FD-8579080EA700}">
      <formula1>$P$4:$P$7</formula1>
    </dataValidation>
    <dataValidation type="list" allowBlank="1" showInputMessage="1" showErrorMessage="1" sqref="J4:K18" xr:uid="{318B7159-B6E3-410F-BD9A-AA2D62892B48}">
      <formula1>$Q$4:$Q$5</formula1>
    </dataValidation>
    <dataValidation type="list" allowBlank="1" showInputMessage="1" showErrorMessage="1" sqref="D4:D18" xr:uid="{62ED74B6-673D-4005-B33B-9ECC2D7314A9}">
      <formula1>$O$4:$O$13</formula1>
    </dataValidation>
    <dataValidation type="list" allowBlank="1" showInputMessage="1" showErrorMessage="1" sqref="I4:I18" xr:uid="{33FB6474-A454-4507-8D5E-5D6E6118D54E}">
      <formula1>$N$4:$N$6</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DCB9-C55D-4D55-A3B3-759390579396}">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I4:I18" xr:uid="{ADC023F9-B055-4BCD-BFF3-D58ABDAFB59C}">
      <formula1>$N$4:$N$6</formula1>
    </dataValidation>
    <dataValidation type="list" allowBlank="1" showInputMessage="1" showErrorMessage="1" sqref="D4:D18" xr:uid="{33789B82-621F-489E-9160-276EE2A3A540}">
      <formula1>$O$4:$O$13</formula1>
    </dataValidation>
    <dataValidation type="list" allowBlank="1" showInputMessage="1" showErrorMessage="1" sqref="J4:K18" xr:uid="{ADAD3188-B103-429A-859B-E02F65172053}">
      <formula1>$Q$4:$Q$5</formula1>
    </dataValidation>
    <dataValidation type="list" allowBlank="1" showInputMessage="1" showErrorMessage="1" sqref="G4:G18" xr:uid="{9C00D11D-F3DA-4246-8DD6-057513DC004C}">
      <formula1>$P$4:$P$7</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B135-C840-4873-9DAB-4554CC44EC94}">
  <sheetPr>
    <pageSetUpPr fitToPage="1"/>
  </sheetPr>
  <dimension ref="A1:Q34"/>
  <sheetViews>
    <sheetView showGridLines="0" zoomScaleNormal="100" workbookViewId="0">
      <selection activeCell="B4" sqref="B4"/>
    </sheetView>
  </sheetViews>
  <sheetFormatPr defaultRowHeight="13.2" x14ac:dyDescent="0.2"/>
  <cols>
    <col min="1" max="1" width="3.6640625" customWidth="1"/>
    <col min="2" max="3" width="20.77734375" customWidth="1"/>
    <col min="4" max="4" width="16.77734375" style="25" customWidth="1"/>
    <col min="5" max="5" width="15.77734375" customWidth="1"/>
    <col min="6" max="6" width="19.6640625" customWidth="1"/>
    <col min="7" max="7" width="12.5546875" customWidth="1"/>
    <col min="8" max="8" width="12.77734375" customWidth="1"/>
    <col min="9" max="9" width="5.6640625" style="17" customWidth="1"/>
    <col min="10" max="11" width="12.77734375" customWidth="1"/>
    <col min="14" max="14" width="6.6640625" hidden="1" customWidth="1"/>
    <col min="15" max="15" width="20" hidden="1" customWidth="1"/>
    <col min="16" max="17" width="8.88671875" hidden="1" customWidth="1"/>
    <col min="18" max="19" width="8.88671875" customWidth="1"/>
    <col min="23" max="23" width="22.44140625" customWidth="1"/>
    <col min="25" max="25" width="12.5546875" customWidth="1"/>
  </cols>
  <sheetData>
    <row r="1" spans="1:17" ht="30" customHeight="1" x14ac:dyDescent="0.2">
      <c r="A1" s="42" t="s">
        <v>11</v>
      </c>
      <c r="B1" s="31"/>
      <c r="C1" s="31"/>
      <c r="D1" s="31"/>
      <c r="E1" s="31"/>
      <c r="F1" s="31"/>
      <c r="G1" s="31"/>
      <c r="H1" s="31"/>
      <c r="I1" s="31"/>
      <c r="J1" s="31"/>
      <c r="K1" s="31"/>
    </row>
    <row r="2" spans="1:17" ht="15" customHeight="1" thickBot="1" x14ac:dyDescent="0.25">
      <c r="A2" s="21"/>
      <c r="B2" s="21"/>
      <c r="C2" s="21"/>
      <c r="D2" s="22"/>
    </row>
    <row r="3" spans="1:17" ht="63" customHeight="1" x14ac:dyDescent="0.2">
      <c r="A3" s="27"/>
      <c r="B3" s="18" t="s">
        <v>0</v>
      </c>
      <c r="C3" s="18" t="s">
        <v>1</v>
      </c>
      <c r="D3" s="28" t="s">
        <v>13</v>
      </c>
      <c r="E3" s="67" t="s">
        <v>34</v>
      </c>
      <c r="F3" s="67"/>
      <c r="G3" s="45" t="s">
        <v>35</v>
      </c>
      <c r="H3" s="45" t="s">
        <v>39</v>
      </c>
      <c r="I3" s="18" t="s">
        <v>2</v>
      </c>
      <c r="J3" s="45" t="s">
        <v>27</v>
      </c>
      <c r="K3" s="30" t="s">
        <v>28</v>
      </c>
      <c r="N3" s="16" t="s">
        <v>2</v>
      </c>
      <c r="O3" t="s">
        <v>14</v>
      </c>
      <c r="P3" t="s">
        <v>12</v>
      </c>
      <c r="Q3" t="s">
        <v>32</v>
      </c>
    </row>
    <row r="4" spans="1:17" ht="24.9" customHeight="1" x14ac:dyDescent="0.2">
      <c r="A4" s="2">
        <v>1</v>
      </c>
      <c r="B4" s="9"/>
      <c r="C4" s="9"/>
      <c r="D4" s="23"/>
      <c r="E4" s="59"/>
      <c r="F4" s="60"/>
      <c r="G4" s="9"/>
      <c r="H4" s="9"/>
      <c r="I4" s="10"/>
      <c r="J4" s="10"/>
      <c r="K4" s="13"/>
    </row>
    <row r="5" spans="1:17" ht="24.9" customHeight="1" x14ac:dyDescent="0.2">
      <c r="A5" s="2">
        <v>2</v>
      </c>
      <c r="B5" s="9"/>
      <c r="C5" s="9"/>
      <c r="D5" s="23"/>
      <c r="E5" s="59"/>
      <c r="F5" s="60"/>
      <c r="G5" s="9"/>
      <c r="H5" s="9"/>
      <c r="I5" s="10"/>
      <c r="J5" s="10"/>
      <c r="K5" s="13"/>
      <c r="N5" s="20" t="s">
        <v>6</v>
      </c>
      <c r="O5" t="s">
        <v>15</v>
      </c>
      <c r="P5" t="s">
        <v>29</v>
      </c>
      <c r="Q5" t="s">
        <v>33</v>
      </c>
    </row>
    <row r="6" spans="1:17" ht="24.9" customHeight="1" x14ac:dyDescent="0.2">
      <c r="A6" s="2">
        <v>3</v>
      </c>
      <c r="B6" s="9"/>
      <c r="C6" s="9"/>
      <c r="D6" s="23"/>
      <c r="E6" s="59"/>
      <c r="F6" s="60"/>
      <c r="G6" s="9"/>
      <c r="H6" s="9"/>
      <c r="I6" s="10"/>
      <c r="J6" s="10"/>
      <c r="K6" s="13"/>
      <c r="N6" s="20" t="s">
        <v>7</v>
      </c>
      <c r="O6" t="s">
        <v>16</v>
      </c>
      <c r="P6" t="s">
        <v>30</v>
      </c>
    </row>
    <row r="7" spans="1:17" ht="24.9" customHeight="1" x14ac:dyDescent="0.2">
      <c r="A7" s="2">
        <v>4</v>
      </c>
      <c r="B7" s="9"/>
      <c r="C7" s="9"/>
      <c r="D7" s="23"/>
      <c r="E7" s="59"/>
      <c r="F7" s="60"/>
      <c r="G7" s="9"/>
      <c r="H7" s="9"/>
      <c r="I7" s="10"/>
      <c r="J7" s="10"/>
      <c r="K7" s="13"/>
      <c r="O7" t="s">
        <v>17</v>
      </c>
      <c r="P7" t="s">
        <v>31</v>
      </c>
    </row>
    <row r="8" spans="1:17" ht="24.9" customHeight="1" x14ac:dyDescent="0.2">
      <c r="A8" s="2">
        <v>5</v>
      </c>
      <c r="B8" s="9"/>
      <c r="C8" s="9"/>
      <c r="D8" s="23"/>
      <c r="E8" s="59"/>
      <c r="F8" s="60"/>
      <c r="G8" s="9"/>
      <c r="H8" s="9"/>
      <c r="I8" s="10"/>
      <c r="J8" s="10"/>
      <c r="K8" s="13"/>
      <c r="O8" t="s">
        <v>18</v>
      </c>
    </row>
    <row r="9" spans="1:17" ht="24.9" customHeight="1" x14ac:dyDescent="0.2">
      <c r="A9" s="2">
        <v>6</v>
      </c>
      <c r="B9" s="9"/>
      <c r="C9" s="9"/>
      <c r="D9" s="23"/>
      <c r="E9" s="59"/>
      <c r="F9" s="60"/>
      <c r="G9" s="9"/>
      <c r="H9" s="9"/>
      <c r="I9" s="10"/>
      <c r="J9" s="10"/>
      <c r="K9" s="13"/>
      <c r="O9" t="s">
        <v>19</v>
      </c>
    </row>
    <row r="10" spans="1:17" ht="24.9" customHeight="1" x14ac:dyDescent="0.2">
      <c r="A10" s="2">
        <v>7</v>
      </c>
      <c r="B10" s="9"/>
      <c r="C10" s="9"/>
      <c r="D10" s="23"/>
      <c r="E10" s="59"/>
      <c r="F10" s="60"/>
      <c r="G10" s="9"/>
      <c r="H10" s="9"/>
      <c r="I10" s="10"/>
      <c r="J10" s="10"/>
      <c r="K10" s="13"/>
      <c r="O10" t="s">
        <v>20</v>
      </c>
    </row>
    <row r="11" spans="1:17" ht="24.9" customHeight="1" x14ac:dyDescent="0.2">
      <c r="A11" s="2">
        <v>8</v>
      </c>
      <c r="B11" s="9"/>
      <c r="C11" s="9"/>
      <c r="D11" s="23"/>
      <c r="E11" s="59"/>
      <c r="F11" s="60"/>
      <c r="G11" s="9"/>
      <c r="H11" s="9"/>
      <c r="I11" s="10"/>
      <c r="J11" s="10"/>
      <c r="K11" s="13"/>
      <c r="O11" t="s">
        <v>21</v>
      </c>
    </row>
    <row r="12" spans="1:17" ht="24.9" customHeight="1" x14ac:dyDescent="0.2">
      <c r="A12" s="2">
        <v>9</v>
      </c>
      <c r="B12" s="9"/>
      <c r="C12" s="9"/>
      <c r="D12" s="23"/>
      <c r="E12" s="59"/>
      <c r="F12" s="60"/>
      <c r="G12" s="9"/>
      <c r="H12" s="9"/>
      <c r="I12" s="10"/>
      <c r="J12" s="10"/>
      <c r="K12" s="13"/>
      <c r="O12" t="s">
        <v>22</v>
      </c>
    </row>
    <row r="13" spans="1:17" ht="24.9" customHeight="1" x14ac:dyDescent="0.2">
      <c r="A13" s="2">
        <v>10</v>
      </c>
      <c r="B13" s="9"/>
      <c r="C13" s="9"/>
      <c r="D13" s="23"/>
      <c r="E13" s="59"/>
      <c r="F13" s="60"/>
      <c r="G13" s="9"/>
      <c r="H13" s="9"/>
      <c r="I13" s="10"/>
      <c r="J13" s="10"/>
      <c r="K13" s="13"/>
      <c r="O13" t="s">
        <v>23</v>
      </c>
    </row>
    <row r="14" spans="1:17" ht="24.9" customHeight="1" x14ac:dyDescent="0.2">
      <c r="A14" s="2">
        <v>11</v>
      </c>
      <c r="B14" s="9"/>
      <c r="C14" s="9"/>
      <c r="D14" s="23"/>
      <c r="E14" s="59"/>
      <c r="F14" s="60"/>
      <c r="G14" s="9"/>
      <c r="H14" s="9"/>
      <c r="I14" s="10"/>
      <c r="J14" s="10"/>
      <c r="K14" s="13"/>
    </row>
    <row r="15" spans="1:17" ht="24.9" customHeight="1" x14ac:dyDescent="0.2">
      <c r="A15" s="2">
        <v>12</v>
      </c>
      <c r="B15" s="9"/>
      <c r="C15" s="9"/>
      <c r="D15" s="23"/>
      <c r="E15" s="59"/>
      <c r="F15" s="60"/>
      <c r="G15" s="9"/>
      <c r="H15" s="9"/>
      <c r="I15" s="10"/>
      <c r="J15" s="10"/>
      <c r="K15" s="13"/>
    </row>
    <row r="16" spans="1:17" ht="24.9" customHeight="1" x14ac:dyDescent="0.2">
      <c r="A16" s="2">
        <v>13</v>
      </c>
      <c r="B16" s="9"/>
      <c r="C16" s="9"/>
      <c r="D16" s="23"/>
      <c r="E16" s="59"/>
      <c r="F16" s="60"/>
      <c r="G16" s="9"/>
      <c r="H16" s="9"/>
      <c r="I16" s="10"/>
      <c r="J16" s="10"/>
      <c r="K16" s="13"/>
    </row>
    <row r="17" spans="1:11" ht="24.9" customHeight="1" x14ac:dyDescent="0.2">
      <c r="A17" s="2">
        <v>14</v>
      </c>
      <c r="B17" s="9"/>
      <c r="C17" s="9"/>
      <c r="D17" s="23"/>
      <c r="E17" s="59"/>
      <c r="F17" s="60"/>
      <c r="G17" s="9"/>
      <c r="H17" s="9"/>
      <c r="I17" s="10"/>
      <c r="J17" s="10"/>
      <c r="K17" s="13"/>
    </row>
    <row r="18" spans="1:11" ht="24.9" customHeight="1" thickBot="1" x14ac:dyDescent="0.25">
      <c r="A18" s="3">
        <v>15</v>
      </c>
      <c r="B18" s="11"/>
      <c r="C18" s="11"/>
      <c r="D18" s="24"/>
      <c r="E18" s="61"/>
      <c r="F18" s="62"/>
      <c r="G18" s="11"/>
      <c r="H18" s="11"/>
      <c r="I18" s="12"/>
      <c r="J18" s="12"/>
      <c r="K18" s="14"/>
    </row>
    <row r="19" spans="1:11" ht="24.9" customHeight="1" x14ac:dyDescent="0.2">
      <c r="A19" s="19" t="s">
        <v>5</v>
      </c>
      <c r="B19" s="19"/>
      <c r="C19" s="19"/>
      <c r="D19" s="22"/>
      <c r="E19" s="19"/>
      <c r="F19" s="19"/>
      <c r="G19" s="20"/>
      <c r="H19" s="20"/>
    </row>
    <row r="20" spans="1:11" ht="25.05" customHeight="1" x14ac:dyDescent="0.2">
      <c r="A20" s="20" t="s">
        <v>9</v>
      </c>
      <c r="B20" s="15"/>
      <c r="C20" t="s">
        <v>10</v>
      </c>
    </row>
    <row r="22" spans="1:11" s="1" customFormat="1" ht="12.9" customHeight="1" x14ac:dyDescent="0.2">
      <c r="A22" s="4"/>
      <c r="B22" s="4"/>
      <c r="C22" s="4"/>
      <c r="D22" s="26"/>
      <c r="E22" s="4"/>
      <c r="F22" s="4"/>
      <c r="G22" s="4"/>
      <c r="H22" s="4"/>
      <c r="I22" s="4"/>
    </row>
    <row r="23" spans="1:11" s="1" customFormat="1" ht="24.9" customHeight="1" x14ac:dyDescent="0.2">
      <c r="A23" s="63" t="s">
        <v>3</v>
      </c>
      <c r="B23" s="51"/>
      <c r="C23" s="64"/>
      <c r="D23" s="65"/>
      <c r="E23" s="66"/>
      <c r="F23" s="43"/>
      <c r="H23" s="46" t="s">
        <v>8</v>
      </c>
      <c r="I23" s="53"/>
      <c r="J23" s="54"/>
      <c r="K23" s="55"/>
    </row>
    <row r="24" spans="1:11" s="1" customFormat="1" ht="24.9" customHeight="1" x14ac:dyDescent="0.2">
      <c r="A24" s="50" t="s">
        <v>15</v>
      </c>
      <c r="B24" s="51"/>
      <c r="C24" s="8">
        <v>500</v>
      </c>
      <c r="D24" s="41">
        <f>COUNTIF($D$4:$D$18,"3歳～未就学児童")</f>
        <v>0</v>
      </c>
      <c r="E24" s="44">
        <f>C24*D24</f>
        <v>0</v>
      </c>
      <c r="F24" s="37"/>
      <c r="H24" s="47" t="s">
        <v>37</v>
      </c>
      <c r="I24" s="56"/>
      <c r="J24" s="57"/>
      <c r="K24" s="58"/>
    </row>
    <row r="25" spans="1:11" s="1" customFormat="1" ht="24.9" customHeight="1" x14ac:dyDescent="0.2">
      <c r="A25" s="50" t="s">
        <v>24</v>
      </c>
      <c r="B25" s="51"/>
      <c r="C25" s="8">
        <v>1000</v>
      </c>
      <c r="D25" s="41">
        <f>COUNTIF($D$4:$D$18,"*小学*")</f>
        <v>0</v>
      </c>
      <c r="E25" s="44">
        <f>C25*D25</f>
        <v>0</v>
      </c>
      <c r="F25" s="37"/>
      <c r="H25" s="48" t="s">
        <v>36</v>
      </c>
      <c r="I25" s="56"/>
      <c r="J25" s="57"/>
      <c r="K25" s="58"/>
    </row>
    <row r="26" spans="1:11" s="1" customFormat="1" ht="24.9" customHeight="1" x14ac:dyDescent="0.2">
      <c r="A26" s="50" t="s">
        <v>22</v>
      </c>
      <c r="B26" s="51"/>
      <c r="C26" s="8">
        <v>1500</v>
      </c>
      <c r="D26" s="41">
        <f>COUNTIF($D$4:$D$18,"*中学*")</f>
        <v>0</v>
      </c>
      <c r="E26" s="44">
        <f>C26*D26</f>
        <v>0</v>
      </c>
      <c r="F26" s="37"/>
      <c r="H26" s="49" t="s">
        <v>38</v>
      </c>
      <c r="I26" s="56"/>
      <c r="J26" s="57"/>
      <c r="K26" s="58"/>
    </row>
    <row r="27" spans="1:11" s="1" customFormat="1" ht="24.9" customHeight="1" x14ac:dyDescent="0.2">
      <c r="A27" s="50" t="s">
        <v>23</v>
      </c>
      <c r="B27" s="51"/>
      <c r="C27" s="32">
        <v>2000</v>
      </c>
      <c r="D27" s="41">
        <f>COUNTIF($D$4:$D$18,"*高校*")</f>
        <v>0</v>
      </c>
      <c r="E27" s="44">
        <f>C27*D27</f>
        <v>0</v>
      </c>
      <c r="F27" s="37"/>
      <c r="G27" s="34"/>
      <c r="H27" s="35"/>
      <c r="I27" s="36"/>
    </row>
    <row r="28" spans="1:11" s="1" customFormat="1" ht="24.9" customHeight="1" x14ac:dyDescent="0.2">
      <c r="A28" s="50" t="s">
        <v>4</v>
      </c>
      <c r="B28" s="52"/>
      <c r="C28" s="32"/>
      <c r="D28" s="33"/>
      <c r="E28" s="44">
        <f>SUM(E24:I26)</f>
        <v>0</v>
      </c>
      <c r="F28" s="37"/>
      <c r="G28" s="34"/>
      <c r="H28" s="37"/>
      <c r="I28" s="36"/>
    </row>
    <row r="29" spans="1:11" s="1" customFormat="1" ht="24.9" customHeight="1" x14ac:dyDescent="0.2">
      <c r="A29" s="7"/>
      <c r="B29" s="6"/>
      <c r="C29" s="38"/>
      <c r="D29" s="39"/>
      <c r="E29" s="34"/>
      <c r="F29" s="34"/>
      <c r="G29" s="34"/>
      <c r="H29" s="37"/>
      <c r="I29" s="36"/>
    </row>
    <row r="30" spans="1:11" s="1" customFormat="1" ht="24.9" customHeight="1" x14ac:dyDescent="0.2">
      <c r="A30" s="7"/>
      <c r="B30" s="6"/>
      <c r="C30" s="38"/>
      <c r="D30" s="39"/>
      <c r="E30" s="34"/>
      <c r="F30" s="34"/>
      <c r="G30" s="34"/>
      <c r="H30" s="37"/>
      <c r="I30" s="36"/>
    </row>
    <row r="31" spans="1:11" s="1" customFormat="1" ht="24.9" customHeight="1" x14ac:dyDescent="0.2">
      <c r="A31" s="35"/>
      <c r="B31" s="35"/>
      <c r="C31" s="6"/>
      <c r="D31" s="22"/>
      <c r="E31" s="6"/>
      <c r="F31" s="6"/>
      <c r="G31" s="6"/>
      <c r="H31" s="35"/>
      <c r="I31" s="36"/>
    </row>
    <row r="32" spans="1:11" x14ac:dyDescent="0.2">
      <c r="A32" s="40"/>
      <c r="B32" s="40"/>
      <c r="C32" s="40"/>
      <c r="D32" s="22"/>
      <c r="E32" s="40"/>
      <c r="F32" s="40"/>
    </row>
    <row r="33" spans="1:6" x14ac:dyDescent="0.2">
      <c r="A33" s="40"/>
      <c r="B33" s="40"/>
      <c r="C33" s="40"/>
      <c r="D33" s="22"/>
      <c r="E33" s="40"/>
      <c r="F33" s="40"/>
    </row>
    <row r="34" spans="1:6" x14ac:dyDescent="0.2">
      <c r="A34" s="40"/>
      <c r="B34" s="40"/>
      <c r="C34" s="40"/>
      <c r="D34" s="22"/>
      <c r="E34" s="40"/>
      <c r="F34" s="40"/>
    </row>
  </sheetData>
  <sheetProtection selectLockedCells="1"/>
  <mergeCells count="27">
    <mergeCell ref="E14:F14"/>
    <mergeCell ref="E3:F3"/>
    <mergeCell ref="E4:F4"/>
    <mergeCell ref="E5:F5"/>
    <mergeCell ref="E6:F6"/>
    <mergeCell ref="E7:F7"/>
    <mergeCell ref="E8:F8"/>
    <mergeCell ref="E9:F9"/>
    <mergeCell ref="E10:F10"/>
    <mergeCell ref="E11:F11"/>
    <mergeCell ref="E12:F12"/>
    <mergeCell ref="E13:F13"/>
    <mergeCell ref="E15:F15"/>
    <mergeCell ref="E16:F16"/>
    <mergeCell ref="E17:F17"/>
    <mergeCell ref="E18:F18"/>
    <mergeCell ref="A23:B23"/>
    <mergeCell ref="C23:E23"/>
    <mergeCell ref="A27:B27"/>
    <mergeCell ref="A28:B28"/>
    <mergeCell ref="I23:K23"/>
    <mergeCell ref="A24:B24"/>
    <mergeCell ref="I24:K24"/>
    <mergeCell ref="A25:B25"/>
    <mergeCell ref="I25:K25"/>
    <mergeCell ref="A26:B26"/>
    <mergeCell ref="I26:K26"/>
  </mergeCells>
  <phoneticPr fontId="1"/>
  <dataValidations count="4">
    <dataValidation type="list" allowBlank="1" showInputMessage="1" showErrorMessage="1" sqref="G4:G18" xr:uid="{C7770D09-2296-4F18-9A01-F923DB1161A3}">
      <formula1>$P$4:$P$7</formula1>
    </dataValidation>
    <dataValidation type="list" allowBlank="1" showInputMessage="1" showErrorMessage="1" sqref="J4:K18" xr:uid="{E0A690AF-F28C-4A70-8762-B8A50669D264}">
      <formula1>$Q$4:$Q$5</formula1>
    </dataValidation>
    <dataValidation type="list" allowBlank="1" showInputMessage="1" showErrorMessage="1" sqref="D4:D18" xr:uid="{C4064657-DD52-4CAD-BD05-FF70857F2BB9}">
      <formula1>$O$4:$O$13</formula1>
    </dataValidation>
    <dataValidation type="list" allowBlank="1" showInputMessage="1" showErrorMessage="1" sqref="I4:I18" xr:uid="{DB47848A-D01B-4DBD-9882-69CE0B660031}">
      <formula1>$N$4:$N$6</formula1>
    </dataValidation>
  </dataValidations>
  <printOptions horizontalCentered="1"/>
  <pageMargins left="0.59055118110236227" right="0.51181102362204722" top="0.74803149606299213" bottom="0.55118110236220474" header="0.31496062992125984" footer="0.31496062992125984"/>
  <pageSetup paperSize="9" scale="7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3歳～未就学児童</vt:lpstr>
      <vt:lpstr>小学1年</vt:lpstr>
      <vt:lpstr>小学2年</vt:lpstr>
      <vt:lpstr>小学3年</vt:lpstr>
      <vt:lpstr>小学4年</vt:lpstr>
      <vt:lpstr>小学5～6Ｎ</vt:lpstr>
      <vt:lpstr>小学5～6Ｓ</vt:lpstr>
      <vt:lpstr>中学生</vt:lpstr>
      <vt:lpstr>高校生男子</vt:lpstr>
      <vt:lpstr>高校生女子</vt:lpstr>
      <vt:lpstr>'3歳～未就学児童'!Print_Area</vt:lpstr>
      <vt:lpstr>高校生女子!Print_Area</vt:lpstr>
      <vt:lpstr>高校生男子!Print_Area</vt:lpstr>
      <vt:lpstr>小学1年!Print_Area</vt:lpstr>
      <vt:lpstr>小学2年!Print_Area</vt:lpstr>
      <vt:lpstr>小学3年!Print_Area</vt:lpstr>
      <vt:lpstr>小学4年!Print_Area</vt:lpstr>
      <vt:lpstr>'小学5～6Ｎ'!Print_Area</vt:lpstr>
      <vt:lpstr>'小学5～6Ｓ'!Print_Area</vt:lpstr>
      <vt:lpstr>中学生!Print_Area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justice</dc:creator>
  <cp:lastModifiedBy>滋賀県自転車競技連盟</cp:lastModifiedBy>
  <cp:lastPrinted>2020-07-08T21:25:02Z</cp:lastPrinted>
  <dcterms:created xsi:type="dcterms:W3CDTF">2015-11-22T09:11:08Z</dcterms:created>
  <dcterms:modified xsi:type="dcterms:W3CDTF">2020-07-09T10:03:29Z</dcterms:modified>
</cp:coreProperties>
</file>